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6"/>
  <workbookPr/>
  <mc:AlternateContent xmlns:mc="http://schemas.openxmlformats.org/markup-compatibility/2006">
    <mc:Choice Requires="x15">
      <x15ac:absPath xmlns:x15ac="http://schemas.microsoft.com/office/spreadsheetml/2010/11/ac" url="C:\Users\글로벌1\Desktop\42. 외국인관광객유치인센티브\2020년 외국인관광객 유치 인센티브 공고(안)\"/>
    </mc:Choice>
  </mc:AlternateContent>
  <xr:revisionPtr revIDLastSave="0" documentId="13_ncr:1_{F02AFBBF-37C7-46C7-AA03-294F28B80259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세부 내역" sheetId="3" r:id="rId1"/>
  </sheets>
  <definedNames>
    <definedName name="_xlnm._FilterDatabase" localSheetId="0" hidden="1">'세부 내역'!$A$5:$K$37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3" l="1"/>
  <c r="F8" i="3" l="1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7" i="3"/>
  <c r="D37" i="3" l="1"/>
  <c r="G8" i="3" l="1"/>
  <c r="G7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 l="1"/>
  <c r="B3" i="3" s="1"/>
  <c r="G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김하정</author>
    <author>글로벌1</author>
  </authors>
  <commentList>
    <comment ref="J2" authorId="0" shapeId="0" xr:uid="{00000000-0006-0000-0000-000001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사업자등록증 상의 지역</t>
        </r>
      </text>
    </comment>
    <comment ref="C6" authorId="1" shapeId="0" xr:uid="{00000000-0006-0000-0000-000002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한글로 띄어쓰기 없이 기입
* ㅇㅇ호텔일 경우, ㅇㅇ만 작성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1박 → 1 선택
2박 → 2 선택
3박 이상 → 3 선택
* 임의 작성 금지</t>
        </r>
      </text>
    </comment>
    <comment ref="H6" authorId="0" shapeId="0" xr:uid="{00000000-0006-0000-0000-000004000000}">
      <text>
        <r>
          <rPr>
            <b/>
            <sz val="11"/>
            <color indexed="81"/>
            <rFont val="맑은 고딕"/>
            <family val="3"/>
            <charset val="129"/>
          </rPr>
          <t>* 도시명을 행사지시서와 
  동일하게 모두 작성
* 경남, 전남/ ~등으로 기입 불가</t>
        </r>
      </text>
    </comment>
    <comment ref="I6" authorId="2" shapeId="0" xr:uid="{F15620E1-BC5D-4A59-85EF-8198A831D4DC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제출한 서류 상의 
  가이드명과 일치할 것
* 관광통역안내사 자격증 
  필수(체류증 등 불가)</t>
        </r>
      </text>
    </comment>
    <comment ref="J6" authorId="2" shapeId="0" xr:uid="{7A7469B2-ED20-41A0-8482-5708F269C70F}">
      <text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관광객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국적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정확히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 xml:space="preserve">기입
</t>
        </r>
        <r>
          <rPr>
            <b/>
            <sz val="11"/>
            <color indexed="81"/>
            <rFont val="Tahoma"/>
            <family val="2"/>
          </rPr>
          <t xml:space="preserve">* </t>
        </r>
        <r>
          <rPr>
            <b/>
            <sz val="11"/>
            <color indexed="81"/>
            <rFont val="돋움"/>
            <family val="3"/>
            <charset val="129"/>
          </rPr>
          <t>다국적</t>
        </r>
        <r>
          <rPr>
            <b/>
            <sz val="11"/>
            <color indexed="81"/>
            <rFont val="Tahoma"/>
            <family val="2"/>
          </rPr>
          <t>/ ~</t>
        </r>
        <r>
          <rPr>
            <b/>
            <sz val="11"/>
            <color indexed="81"/>
            <rFont val="돋움"/>
            <family val="3"/>
            <charset val="129"/>
          </rPr>
          <t>등으로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기입</t>
        </r>
        <r>
          <rPr>
            <b/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돋움"/>
            <family val="3"/>
            <charset val="129"/>
          </rPr>
          <t>불가</t>
        </r>
      </text>
    </comment>
    <comment ref="K6" authorId="0" shapeId="0" xr:uid="{00000000-0006-0000-0000-000005000000}">
      <text>
        <r>
          <rPr>
            <b/>
            <sz val="11"/>
            <color indexed="81"/>
            <rFont val="맑은 고딕"/>
            <family val="3"/>
            <charset val="129"/>
            <scheme val="major"/>
          </rPr>
          <t>* 패키지 : 일반고객 대상 단체여행 그룹
* 인센티브 : 기업 혹은 특수단체 여행그룹
* 에어텔 : 개별여행객</t>
        </r>
      </text>
    </comment>
  </commentList>
</comments>
</file>

<file path=xl/sharedStrings.xml><?xml version="1.0" encoding="utf-8"?>
<sst xmlns="http://schemas.openxmlformats.org/spreadsheetml/2006/main" count="103" uniqueCount="75">
  <si>
    <t>은행명 :</t>
  </si>
  <si>
    <t>계좌번호 :</t>
  </si>
  <si>
    <t>여행사명 :</t>
  </si>
  <si>
    <t>총액 :</t>
  </si>
  <si>
    <t>담당자 :</t>
  </si>
  <si>
    <t>연락처 :</t>
  </si>
  <si>
    <t>일 자</t>
  </si>
  <si>
    <t>숙박기간</t>
  </si>
  <si>
    <t>인센티브액</t>
  </si>
  <si>
    <t>합 계</t>
  </si>
  <si>
    <t>xx은행</t>
    <phoneticPr fontId="2" type="noConversion"/>
  </si>
  <si>
    <t>0000-00000-0000-0</t>
    <phoneticPr fontId="2" type="noConversion"/>
  </si>
  <si>
    <t>지역 :</t>
    <phoneticPr fontId="2" type="noConversion"/>
  </si>
  <si>
    <t>XXX</t>
    <phoneticPr fontId="2" type="noConversion"/>
  </si>
  <si>
    <t>000-0000-0000</t>
    <phoneticPr fontId="2" type="noConversion"/>
  </si>
  <si>
    <t>E-mail :</t>
    <phoneticPr fontId="2" type="noConversion"/>
  </si>
  <si>
    <t>호텔명</t>
    <phoneticPr fontId="2" type="noConversion"/>
  </si>
  <si>
    <t>상품구분</t>
    <phoneticPr fontId="2" type="noConversion"/>
  </si>
  <si>
    <t>1.3~1.5</t>
    <phoneticPr fontId="2" type="noConversion"/>
  </si>
  <si>
    <t>대만</t>
    <phoneticPr fontId="2" type="noConversion"/>
  </si>
  <si>
    <t>인센티브</t>
  </si>
  <si>
    <t>부산외 방문도시</t>
    <phoneticPr fontId="2" type="noConversion"/>
  </si>
  <si>
    <t>서울, 제주</t>
    <phoneticPr fontId="2" type="noConversion"/>
  </si>
  <si>
    <t>국가</t>
    <phoneticPr fontId="2" type="noConversion"/>
  </si>
  <si>
    <t>제출번호</t>
    <phoneticPr fontId="2" type="noConversion"/>
  </si>
  <si>
    <t>OO여행사-01</t>
    <phoneticPr fontId="2" type="noConversion"/>
  </si>
  <si>
    <t>OO여행사-01</t>
    <phoneticPr fontId="2" type="noConversion"/>
  </si>
  <si>
    <t>OO여행사-02</t>
    <phoneticPr fontId="2" type="noConversion"/>
  </si>
  <si>
    <t>OO여행사-03</t>
  </si>
  <si>
    <t>OO여행사-04</t>
  </si>
  <si>
    <t>OO여행사-05</t>
  </si>
  <si>
    <t>OO여행사-06</t>
  </si>
  <si>
    <t>OO여행사-07</t>
  </si>
  <si>
    <t>OO여행사-08</t>
  </si>
  <si>
    <t>OO여행사-09</t>
  </si>
  <si>
    <t>OO여행사-10</t>
  </si>
  <si>
    <t>OO여행사-11</t>
  </si>
  <si>
    <t>OO여행사-12</t>
  </si>
  <si>
    <t>OO여행사-13</t>
  </si>
  <si>
    <t>OO여행사-14</t>
  </si>
  <si>
    <t>OO여행사-15</t>
  </si>
  <si>
    <t>OO여행사-16</t>
  </si>
  <si>
    <t>OO여행사-17</t>
  </si>
  <si>
    <t>OO여행사-18</t>
  </si>
  <si>
    <t>OO여행사-19</t>
  </si>
  <si>
    <t>OO여행사-20</t>
  </si>
  <si>
    <t>OO여행사-21</t>
  </si>
  <si>
    <t>OO여행사-22</t>
  </si>
  <si>
    <t>OO여행사-23</t>
  </si>
  <si>
    <t>OO여행사-24</t>
  </si>
  <si>
    <t>OO여행사-25</t>
  </si>
  <si>
    <t>OO여행사-26</t>
  </si>
  <si>
    <t>OO여행사-27</t>
  </si>
  <si>
    <t>OO여행사-28</t>
  </si>
  <si>
    <t>OO여행사-29</t>
  </si>
  <si>
    <t>OO여행사-30</t>
  </si>
  <si>
    <t>패키지</t>
  </si>
  <si>
    <t>에어텔</t>
  </si>
  <si>
    <t>서울</t>
    <phoneticPr fontId="2" type="noConversion"/>
  </si>
  <si>
    <t>가이드명</t>
    <phoneticPr fontId="2" type="noConversion"/>
  </si>
  <si>
    <t>홍길동</t>
    <phoneticPr fontId="2" type="noConversion"/>
  </si>
  <si>
    <t>경주, 김해</t>
    <phoneticPr fontId="2" type="noConversion"/>
  </si>
  <si>
    <t>노떼라미아</t>
    <phoneticPr fontId="2" type="noConversion"/>
  </si>
  <si>
    <t>서울,경주, 김해</t>
    <phoneticPr fontId="2" type="noConversion"/>
  </si>
  <si>
    <t>울산, 경주, 포항</t>
    <phoneticPr fontId="2" type="noConversion"/>
  </si>
  <si>
    <t>티티, 롯데</t>
    <phoneticPr fontId="2" type="noConversion"/>
  </si>
  <si>
    <t>1.4~1.5</t>
    <phoneticPr fontId="2" type="noConversion"/>
  </si>
  <si>
    <t>1.5~1.8</t>
    <phoneticPr fontId="2" type="noConversion"/>
  </si>
  <si>
    <t>1.7~1.9</t>
    <phoneticPr fontId="2" type="noConversion"/>
  </si>
  <si>
    <t>금액</t>
    <phoneticPr fontId="2" type="noConversion"/>
  </si>
  <si>
    <t>숙박인원</t>
    <phoneticPr fontId="2" type="noConversion"/>
  </si>
  <si>
    <t>2020년 외국인 단체관광객 유치 인센티브</t>
    <phoneticPr fontId="2" type="noConversion"/>
  </si>
  <si>
    <t>예시</t>
    <phoneticPr fontId="2" type="noConversion"/>
  </si>
  <si>
    <t>크라운하버</t>
    <phoneticPr fontId="2" type="noConversion"/>
  </si>
  <si>
    <t>아르반, 파라다이스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</si>
</sst>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General&quot;박&quot;"/>
  </numFmts>
  <fonts count="20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u/>
      <sz val="9"/>
      <color rgb="FF0000FF"/>
      <name val="맑은 고딕"/>
      <family val="3"/>
      <charset val="129"/>
    </font>
    <font>
      <b/>
      <sz val="11"/>
      <color indexed="81"/>
      <name val="돋움"/>
      <family val="3"/>
      <charset val="129"/>
    </font>
    <font>
      <b/>
      <sz val="11"/>
      <color indexed="81"/>
      <name val="Tahoma"/>
      <family val="2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2"/>
      <color theme="1"/>
      <name val="맑은 고딕"/>
      <family val="3"/>
      <charset val="129"/>
      <scheme val="major"/>
    </font>
    <font>
      <b/>
      <sz val="12"/>
      <name val="맑은 고딕"/>
      <family val="2"/>
      <charset val="129"/>
      <scheme val="major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color theme="0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  <scheme val="major"/>
    </font>
    <font>
      <b/>
      <sz val="11"/>
      <color indexed="81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0" borderId="0">
      <alignment vertical="top"/>
      <protection locked="0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2" fillId="3" borderId="1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9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14" fillId="0" borderId="6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/>
    </xf>
    <xf numFmtId="41" fontId="10" fillId="0" borderId="1" xfId="0" applyNumberFormat="1" applyFont="1" applyFill="1" applyBorder="1" applyAlignment="1">
      <alignment horizontal="left" vertical="center" shrinkToFit="1"/>
    </xf>
    <xf numFmtId="0" fontId="5" fillId="0" borderId="1" xfId="2" applyBorder="1">
      <alignment vertical="top"/>
      <protection locked="0"/>
    </xf>
    <xf numFmtId="0" fontId="9" fillId="4" borderId="1" xfId="0" applyFont="1" applyFill="1" applyBorder="1" applyAlignment="1">
      <alignment horizontal="center" vertical="center"/>
    </xf>
    <xf numFmtId="14" fontId="9" fillId="4" borderId="1" xfId="0" applyNumberFormat="1" applyFont="1" applyFill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41" fontId="13" fillId="4" borderId="1" xfId="1" applyFont="1" applyFill="1" applyBorder="1" applyAlignment="1">
      <alignment horizontal="center" vertical="center"/>
    </xf>
    <xf numFmtId="41" fontId="9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1" applyFont="1" applyBorder="1" applyAlignment="1">
      <alignment horizontal="center" vertical="center" shrinkToFit="1"/>
    </xf>
    <xf numFmtId="41" fontId="11" fillId="0" borderId="1" xfId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6" fillId="6" borderId="1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9" fillId="4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9" fillId="5" borderId="3" xfId="0" applyFont="1" applyFill="1" applyBorder="1" applyAlignment="1">
      <alignment horizontal="center" vertical="center" shrinkToFit="1"/>
    </xf>
    <xf numFmtId="0" fontId="9" fillId="5" borderId="2" xfId="0" applyFont="1" applyFill="1" applyBorder="1" applyAlignment="1">
      <alignment horizontal="center" vertical="center" shrinkToFit="1"/>
    </xf>
  </cellXfs>
  <cellStyles count="3">
    <cellStyle name="쉼표 [0]" xfId="1" builtinId="6"/>
    <cellStyle name="표준" xfId="0" builtinId="0"/>
    <cellStyle name="하이퍼링크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7"/>
  <sheetViews>
    <sheetView tabSelected="1" zoomScaleNormal="100" zoomScaleSheetLayoutView="100" workbookViewId="0">
      <selection activeCell="P16" sqref="P16"/>
    </sheetView>
  </sheetViews>
  <sheetFormatPr defaultRowHeight="16.5"/>
  <cols>
    <col min="1" max="1" width="13.125" bestFit="1" customWidth="1"/>
    <col min="2" max="2" width="13.375" customWidth="1"/>
    <col min="3" max="3" width="18.375" bestFit="1" customWidth="1"/>
    <col min="5" max="5" width="12.5" customWidth="1"/>
    <col min="7" max="7" width="12.375" customWidth="1"/>
    <col min="8" max="8" width="16.875" customWidth="1"/>
    <col min="9" max="9" width="11.875" bestFit="1" customWidth="1"/>
    <col min="10" max="10" width="20" customWidth="1"/>
    <col min="11" max="11" width="9" style="41"/>
  </cols>
  <sheetData>
    <row r="1" spans="1:14" ht="26.25">
      <c r="A1" s="44" t="s">
        <v>71</v>
      </c>
      <c r="B1" s="44"/>
      <c r="C1" s="44"/>
      <c r="D1" s="44"/>
      <c r="E1" s="44"/>
      <c r="F1" s="44"/>
      <c r="G1" s="44"/>
      <c r="H1" s="44"/>
      <c r="I1" s="44"/>
      <c r="J1" s="44"/>
    </row>
    <row r="2" spans="1:14">
      <c r="A2" s="16" t="s">
        <v>0</v>
      </c>
      <c r="B2" s="34" t="s">
        <v>10</v>
      </c>
      <c r="C2" s="48" t="s">
        <v>1</v>
      </c>
      <c r="D2" s="49"/>
      <c r="E2" s="45" t="s">
        <v>11</v>
      </c>
      <c r="F2" s="45"/>
      <c r="G2" s="16" t="s">
        <v>2</v>
      </c>
      <c r="H2" s="2"/>
      <c r="I2" s="17" t="s">
        <v>12</v>
      </c>
      <c r="J2" s="35" t="s">
        <v>58</v>
      </c>
    </row>
    <row r="3" spans="1:14">
      <c r="A3" s="16" t="s">
        <v>3</v>
      </c>
      <c r="B3" s="18">
        <f>G37</f>
        <v>2600000</v>
      </c>
      <c r="C3" s="48" t="s">
        <v>4</v>
      </c>
      <c r="D3" s="49"/>
      <c r="E3" s="46" t="s">
        <v>13</v>
      </c>
      <c r="F3" s="46"/>
      <c r="G3" s="16" t="s">
        <v>5</v>
      </c>
      <c r="H3" s="2" t="s">
        <v>14</v>
      </c>
      <c r="I3" s="16" t="s">
        <v>15</v>
      </c>
      <c r="J3" s="19"/>
    </row>
    <row r="4" spans="1:14" ht="83.25" customHeight="1">
      <c r="J4" s="1"/>
    </row>
    <row r="5" spans="1:14" ht="17.25">
      <c r="A5" s="3" t="s">
        <v>24</v>
      </c>
      <c r="B5" s="3" t="s">
        <v>6</v>
      </c>
      <c r="C5" s="39" t="s">
        <v>16</v>
      </c>
      <c r="D5" s="3" t="s">
        <v>70</v>
      </c>
      <c r="E5" s="3" t="s">
        <v>7</v>
      </c>
      <c r="F5" s="4" t="s">
        <v>69</v>
      </c>
      <c r="G5" s="3" t="s">
        <v>8</v>
      </c>
      <c r="H5" s="3" t="s">
        <v>21</v>
      </c>
      <c r="I5" s="3" t="s">
        <v>59</v>
      </c>
      <c r="J5" s="3" t="s">
        <v>23</v>
      </c>
      <c r="K5" s="5" t="s">
        <v>17</v>
      </c>
    </row>
    <row r="6" spans="1:14" ht="25.5" customHeight="1">
      <c r="A6" s="20" t="s">
        <v>25</v>
      </c>
      <c r="B6" s="21" t="s">
        <v>18</v>
      </c>
      <c r="C6" s="37" t="s">
        <v>62</v>
      </c>
      <c r="D6" s="20">
        <v>70</v>
      </c>
      <c r="E6" s="22">
        <v>2</v>
      </c>
      <c r="F6" s="23">
        <f>IF($J$2="부산",IF(E6=1,10000,IF(E6=2,20000,IF(E6&gt;=2,30000))),IF(NOT($J$2="부산"),IF(E6=1,5000,IF(E6=2,10000,IF(E6&gt;=2,20000)))))</f>
        <v>10000</v>
      </c>
      <c r="G6" s="24">
        <f t="shared" ref="G6:G36" si="0">D6*F6</f>
        <v>700000</v>
      </c>
      <c r="H6" s="25" t="s">
        <v>22</v>
      </c>
      <c r="I6" s="25" t="s">
        <v>60</v>
      </c>
      <c r="J6" s="20" t="s">
        <v>19</v>
      </c>
      <c r="K6" s="42" t="s">
        <v>56</v>
      </c>
      <c r="L6" s="40" t="s">
        <v>72</v>
      </c>
    </row>
    <row r="7" spans="1:14">
      <c r="A7" s="6" t="s">
        <v>26</v>
      </c>
      <c r="B7" s="7" t="s">
        <v>66</v>
      </c>
      <c r="C7" s="38" t="s">
        <v>65</v>
      </c>
      <c r="D7" s="9">
        <v>100</v>
      </c>
      <c r="E7" s="10">
        <v>1</v>
      </c>
      <c r="F7" s="11">
        <f>IF($J$2="부산",IF(E7=1,10000,IF(E7=2,20000,IF(E7&gt;=2,30000))),IF(NOT($J$2="부산"),IF(E7=1,5000,IF(E7=2,10000,IF(E7&gt;=2,20000)))))</f>
        <v>5000</v>
      </c>
      <c r="G7" s="12">
        <f t="shared" si="0"/>
        <v>500000</v>
      </c>
      <c r="H7" s="13" t="s">
        <v>61</v>
      </c>
      <c r="I7" s="13"/>
      <c r="J7" s="9"/>
      <c r="K7" s="43" t="s">
        <v>56</v>
      </c>
      <c r="L7" s="14"/>
    </row>
    <row r="8" spans="1:14">
      <c r="A8" s="6" t="s">
        <v>27</v>
      </c>
      <c r="B8" s="7" t="s">
        <v>67</v>
      </c>
      <c r="C8" s="38" t="s">
        <v>73</v>
      </c>
      <c r="D8" s="9">
        <v>30</v>
      </c>
      <c r="E8" s="10">
        <v>3</v>
      </c>
      <c r="F8" s="11">
        <f t="shared" ref="F8:F36" si="1">IF($J$2="부산",IF(E8=1,10000,IF(E8=2,20000,IF(E8&gt;=2,30000))),IF(NOT($J$2="부산"),IF(E8=1,5000,IF(E8=2,10000,IF(E8&gt;=2,20000)))))</f>
        <v>20000</v>
      </c>
      <c r="G8" s="12">
        <f t="shared" si="0"/>
        <v>600000</v>
      </c>
      <c r="H8" s="13" t="s">
        <v>63</v>
      </c>
      <c r="I8" s="13"/>
      <c r="J8" s="9"/>
      <c r="K8" s="43" t="s">
        <v>20</v>
      </c>
      <c r="L8" s="14"/>
    </row>
    <row r="9" spans="1:14">
      <c r="A9" s="6" t="s">
        <v>28</v>
      </c>
      <c r="B9" s="7" t="s">
        <v>68</v>
      </c>
      <c r="C9" s="38" t="s">
        <v>74</v>
      </c>
      <c r="D9" s="9">
        <v>150</v>
      </c>
      <c r="E9" s="10">
        <v>2</v>
      </c>
      <c r="F9" s="11">
        <f t="shared" si="1"/>
        <v>10000</v>
      </c>
      <c r="G9" s="12">
        <f t="shared" si="0"/>
        <v>1500000</v>
      </c>
      <c r="H9" s="13" t="s">
        <v>64</v>
      </c>
      <c r="I9" s="13"/>
      <c r="J9" s="9"/>
      <c r="K9" s="43" t="s">
        <v>57</v>
      </c>
      <c r="L9" s="14"/>
    </row>
    <row r="10" spans="1:14">
      <c r="A10" s="6" t="s">
        <v>29</v>
      </c>
      <c r="B10" s="7"/>
      <c r="C10" s="38"/>
      <c r="D10" s="9"/>
      <c r="E10" s="10">
        <v>1</v>
      </c>
      <c r="F10" s="11">
        <f t="shared" si="1"/>
        <v>5000</v>
      </c>
      <c r="G10" s="12">
        <f t="shared" si="0"/>
        <v>0</v>
      </c>
      <c r="H10" s="13"/>
      <c r="I10" s="13"/>
      <c r="J10" s="9"/>
      <c r="K10" s="43" t="s">
        <v>56</v>
      </c>
      <c r="L10" s="14"/>
    </row>
    <row r="11" spans="1:14">
      <c r="A11" s="6" t="s">
        <v>30</v>
      </c>
      <c r="B11" s="7"/>
      <c r="C11" s="38"/>
      <c r="D11" s="9"/>
      <c r="E11" s="10">
        <v>2</v>
      </c>
      <c r="F11" s="11">
        <f t="shared" si="1"/>
        <v>10000</v>
      </c>
      <c r="G11" s="12">
        <f t="shared" si="0"/>
        <v>0</v>
      </c>
      <c r="H11" s="13"/>
      <c r="I11" s="13"/>
      <c r="J11" s="9"/>
      <c r="K11" s="43" t="s">
        <v>20</v>
      </c>
      <c r="L11" s="14"/>
    </row>
    <row r="12" spans="1:14">
      <c r="A12" s="6" t="s">
        <v>31</v>
      </c>
      <c r="B12" s="7"/>
      <c r="C12" s="38"/>
      <c r="D12" s="9"/>
      <c r="E12" s="10">
        <v>3</v>
      </c>
      <c r="F12" s="11">
        <f t="shared" si="1"/>
        <v>20000</v>
      </c>
      <c r="G12" s="12">
        <f t="shared" si="0"/>
        <v>0</v>
      </c>
      <c r="H12" s="13"/>
      <c r="I12" s="13"/>
      <c r="J12" s="9"/>
      <c r="K12" s="43" t="s">
        <v>57</v>
      </c>
      <c r="L12" s="14"/>
    </row>
    <row r="13" spans="1:14">
      <c r="A13" s="6" t="s">
        <v>32</v>
      </c>
      <c r="B13" s="7"/>
      <c r="C13" s="38"/>
      <c r="D13" s="9"/>
      <c r="E13" s="10">
        <v>1</v>
      </c>
      <c r="F13" s="11">
        <f t="shared" si="1"/>
        <v>5000</v>
      </c>
      <c r="G13" s="12">
        <f t="shared" si="0"/>
        <v>0</v>
      </c>
      <c r="H13" s="13"/>
      <c r="I13" s="13"/>
      <c r="J13" s="9"/>
      <c r="K13" s="43" t="s">
        <v>56</v>
      </c>
    </row>
    <row r="14" spans="1:14">
      <c r="A14" s="6" t="s">
        <v>33</v>
      </c>
      <c r="B14" s="7"/>
      <c r="C14" s="38"/>
      <c r="D14" s="9"/>
      <c r="E14" s="10">
        <v>2</v>
      </c>
      <c r="F14" s="11">
        <f t="shared" si="1"/>
        <v>10000</v>
      </c>
      <c r="G14" s="12">
        <f t="shared" si="0"/>
        <v>0</v>
      </c>
      <c r="H14" s="13"/>
      <c r="I14" s="13"/>
      <c r="J14" s="9"/>
      <c r="K14" s="43" t="s">
        <v>20</v>
      </c>
      <c r="N14" s="36"/>
    </row>
    <row r="15" spans="1:14">
      <c r="A15" s="6" t="s">
        <v>34</v>
      </c>
      <c r="B15" s="7"/>
      <c r="C15" s="38"/>
      <c r="D15" s="9"/>
      <c r="E15" s="10">
        <v>1</v>
      </c>
      <c r="F15" s="11">
        <f t="shared" si="1"/>
        <v>5000</v>
      </c>
      <c r="G15" s="12">
        <f t="shared" si="0"/>
        <v>0</v>
      </c>
      <c r="H15" s="13"/>
      <c r="I15" s="13"/>
      <c r="J15" s="9"/>
      <c r="K15" s="43" t="s">
        <v>57</v>
      </c>
    </row>
    <row r="16" spans="1:14">
      <c r="A16" s="6" t="s">
        <v>35</v>
      </c>
      <c r="B16" s="7"/>
      <c r="C16" s="38"/>
      <c r="D16" s="9"/>
      <c r="E16" s="10">
        <v>1</v>
      </c>
      <c r="F16" s="11">
        <f t="shared" si="1"/>
        <v>5000</v>
      </c>
      <c r="G16" s="12">
        <f t="shared" si="0"/>
        <v>0</v>
      </c>
      <c r="H16" s="13"/>
      <c r="I16" s="13"/>
      <c r="J16" s="9"/>
      <c r="K16" s="43" t="s">
        <v>56</v>
      </c>
    </row>
    <row r="17" spans="1:11">
      <c r="A17" s="6" t="s">
        <v>36</v>
      </c>
      <c r="B17" s="7"/>
      <c r="C17" s="38"/>
      <c r="D17" s="9"/>
      <c r="E17" s="10">
        <v>2</v>
      </c>
      <c r="F17" s="11">
        <f t="shared" si="1"/>
        <v>10000</v>
      </c>
      <c r="G17" s="12">
        <f t="shared" si="0"/>
        <v>0</v>
      </c>
      <c r="H17" s="13"/>
      <c r="I17" s="13"/>
      <c r="J17" s="9"/>
      <c r="K17" s="43" t="s">
        <v>56</v>
      </c>
    </row>
    <row r="18" spans="1:11">
      <c r="A18" s="6" t="s">
        <v>37</v>
      </c>
      <c r="B18" s="7"/>
      <c r="C18" s="38"/>
      <c r="D18" s="9"/>
      <c r="E18" s="10">
        <v>3</v>
      </c>
      <c r="F18" s="11">
        <f t="shared" si="1"/>
        <v>20000</v>
      </c>
      <c r="G18" s="12">
        <f t="shared" si="0"/>
        <v>0</v>
      </c>
      <c r="H18" s="13"/>
      <c r="I18" s="13"/>
      <c r="J18" s="9"/>
      <c r="K18" s="43" t="s">
        <v>56</v>
      </c>
    </row>
    <row r="19" spans="1:11">
      <c r="A19" s="6" t="s">
        <v>38</v>
      </c>
      <c r="B19" s="7"/>
      <c r="C19" s="38"/>
      <c r="D19" s="9"/>
      <c r="E19" s="10">
        <v>1</v>
      </c>
      <c r="F19" s="11">
        <f t="shared" si="1"/>
        <v>5000</v>
      </c>
      <c r="G19" s="12">
        <f t="shared" si="0"/>
        <v>0</v>
      </c>
      <c r="H19" s="13"/>
      <c r="I19" s="13"/>
      <c r="J19" s="9"/>
      <c r="K19" s="43" t="s">
        <v>56</v>
      </c>
    </row>
    <row r="20" spans="1:11">
      <c r="A20" s="6" t="s">
        <v>39</v>
      </c>
      <c r="B20" s="7"/>
      <c r="C20" s="38"/>
      <c r="D20" s="9"/>
      <c r="E20" s="10">
        <v>2</v>
      </c>
      <c r="F20" s="11">
        <f t="shared" si="1"/>
        <v>10000</v>
      </c>
      <c r="G20" s="12">
        <f t="shared" si="0"/>
        <v>0</v>
      </c>
      <c r="H20" s="13"/>
      <c r="I20" s="13"/>
      <c r="J20" s="9"/>
      <c r="K20" s="43" t="s">
        <v>56</v>
      </c>
    </row>
    <row r="21" spans="1:11">
      <c r="A21" s="6" t="s">
        <v>40</v>
      </c>
      <c r="B21" s="7"/>
      <c r="C21" s="8"/>
      <c r="D21" s="9"/>
      <c r="E21" s="10">
        <v>3</v>
      </c>
      <c r="F21" s="11">
        <f t="shared" si="1"/>
        <v>20000</v>
      </c>
      <c r="G21" s="12">
        <f t="shared" si="0"/>
        <v>0</v>
      </c>
      <c r="H21" s="13"/>
      <c r="I21" s="13"/>
      <c r="J21" s="9"/>
      <c r="K21" s="43" t="s">
        <v>56</v>
      </c>
    </row>
    <row r="22" spans="1:11">
      <c r="A22" s="6" t="s">
        <v>41</v>
      </c>
      <c r="B22" s="7"/>
      <c r="C22" s="8"/>
      <c r="D22" s="9"/>
      <c r="E22" s="10">
        <v>1</v>
      </c>
      <c r="F22" s="11">
        <f t="shared" si="1"/>
        <v>5000</v>
      </c>
      <c r="G22" s="12">
        <f t="shared" si="0"/>
        <v>0</v>
      </c>
      <c r="H22" s="13"/>
      <c r="I22" s="13"/>
      <c r="J22" s="9"/>
      <c r="K22" s="43" t="s">
        <v>56</v>
      </c>
    </row>
    <row r="23" spans="1:11">
      <c r="A23" s="6" t="s">
        <v>42</v>
      </c>
      <c r="B23" s="7"/>
      <c r="C23" s="8"/>
      <c r="D23" s="9"/>
      <c r="E23" s="10">
        <v>2</v>
      </c>
      <c r="F23" s="11">
        <f t="shared" si="1"/>
        <v>10000</v>
      </c>
      <c r="G23" s="12">
        <f t="shared" si="0"/>
        <v>0</v>
      </c>
      <c r="H23" s="13"/>
      <c r="I23" s="13"/>
      <c r="J23" s="9"/>
      <c r="K23" s="43" t="s">
        <v>56</v>
      </c>
    </row>
    <row r="24" spans="1:11">
      <c r="A24" s="6" t="s">
        <v>43</v>
      </c>
      <c r="B24" s="7"/>
      <c r="C24" s="8"/>
      <c r="D24" s="9"/>
      <c r="E24" s="10">
        <v>3</v>
      </c>
      <c r="F24" s="11">
        <f t="shared" si="1"/>
        <v>20000</v>
      </c>
      <c r="G24" s="12">
        <f t="shared" si="0"/>
        <v>0</v>
      </c>
      <c r="H24" s="13"/>
      <c r="I24" s="13"/>
      <c r="J24" s="9"/>
      <c r="K24" s="43" t="s">
        <v>56</v>
      </c>
    </row>
    <row r="25" spans="1:11">
      <c r="A25" s="6" t="s">
        <v>44</v>
      </c>
      <c r="B25" s="7"/>
      <c r="C25" s="8"/>
      <c r="D25" s="9"/>
      <c r="E25" s="10">
        <v>1</v>
      </c>
      <c r="F25" s="11">
        <f t="shared" si="1"/>
        <v>5000</v>
      </c>
      <c r="G25" s="12">
        <f t="shared" si="0"/>
        <v>0</v>
      </c>
      <c r="H25" s="13"/>
      <c r="I25" s="13"/>
      <c r="J25" s="9"/>
      <c r="K25" s="43" t="s">
        <v>56</v>
      </c>
    </row>
    <row r="26" spans="1:11">
      <c r="A26" s="6" t="s">
        <v>45</v>
      </c>
      <c r="B26" s="7"/>
      <c r="C26" s="8"/>
      <c r="D26" s="9"/>
      <c r="E26" s="10">
        <v>2</v>
      </c>
      <c r="F26" s="11">
        <f t="shared" si="1"/>
        <v>10000</v>
      </c>
      <c r="G26" s="12">
        <f t="shared" si="0"/>
        <v>0</v>
      </c>
      <c r="H26" s="13"/>
      <c r="I26" s="13"/>
      <c r="J26" s="9"/>
      <c r="K26" s="43" t="s">
        <v>56</v>
      </c>
    </row>
    <row r="27" spans="1:11">
      <c r="A27" s="6" t="s">
        <v>46</v>
      </c>
      <c r="B27" s="7"/>
      <c r="C27" s="8"/>
      <c r="D27" s="9"/>
      <c r="E27" s="10">
        <v>3</v>
      </c>
      <c r="F27" s="11">
        <f t="shared" si="1"/>
        <v>20000</v>
      </c>
      <c r="G27" s="12">
        <f t="shared" si="0"/>
        <v>0</v>
      </c>
      <c r="H27" s="13"/>
      <c r="I27" s="13"/>
      <c r="J27" s="9"/>
      <c r="K27" s="43" t="s">
        <v>56</v>
      </c>
    </row>
    <row r="28" spans="1:11">
      <c r="A28" s="6" t="s">
        <v>47</v>
      </c>
      <c r="B28" s="7"/>
      <c r="C28" s="8"/>
      <c r="D28" s="9"/>
      <c r="E28" s="10">
        <v>1</v>
      </c>
      <c r="F28" s="11">
        <f t="shared" si="1"/>
        <v>5000</v>
      </c>
      <c r="G28" s="12">
        <f t="shared" si="0"/>
        <v>0</v>
      </c>
      <c r="H28" s="13"/>
      <c r="I28" s="13"/>
      <c r="J28" s="9"/>
      <c r="K28" s="43" t="s">
        <v>56</v>
      </c>
    </row>
    <row r="29" spans="1:11">
      <c r="A29" s="6" t="s">
        <v>48</v>
      </c>
      <c r="B29" s="7"/>
      <c r="C29" s="8"/>
      <c r="D29" s="9"/>
      <c r="E29" s="10">
        <v>2</v>
      </c>
      <c r="F29" s="11">
        <f t="shared" si="1"/>
        <v>10000</v>
      </c>
      <c r="G29" s="12">
        <f t="shared" si="0"/>
        <v>0</v>
      </c>
      <c r="H29" s="13"/>
      <c r="I29" s="13"/>
      <c r="J29" s="9"/>
      <c r="K29" s="43" t="s">
        <v>56</v>
      </c>
    </row>
    <row r="30" spans="1:11">
      <c r="A30" s="6" t="s">
        <v>49</v>
      </c>
      <c r="B30" s="7"/>
      <c r="C30" s="8"/>
      <c r="D30" s="9"/>
      <c r="E30" s="10">
        <v>3</v>
      </c>
      <c r="F30" s="11">
        <f t="shared" si="1"/>
        <v>20000</v>
      </c>
      <c r="G30" s="12">
        <f t="shared" si="0"/>
        <v>0</v>
      </c>
      <c r="H30" s="13"/>
      <c r="I30" s="13"/>
      <c r="J30" s="9"/>
      <c r="K30" s="43" t="s">
        <v>56</v>
      </c>
    </row>
    <row r="31" spans="1:11">
      <c r="A31" s="6" t="s">
        <v>50</v>
      </c>
      <c r="B31" s="7"/>
      <c r="C31" s="8"/>
      <c r="D31" s="9"/>
      <c r="E31" s="10">
        <v>1</v>
      </c>
      <c r="F31" s="11">
        <f t="shared" si="1"/>
        <v>5000</v>
      </c>
      <c r="G31" s="12">
        <f t="shared" si="0"/>
        <v>0</v>
      </c>
      <c r="H31" s="13"/>
      <c r="I31" s="13"/>
      <c r="J31" s="9"/>
      <c r="K31" s="43" t="s">
        <v>56</v>
      </c>
    </row>
    <row r="32" spans="1:11">
      <c r="A32" s="6" t="s">
        <v>51</v>
      </c>
      <c r="B32" s="7"/>
      <c r="C32" s="8"/>
      <c r="D32" s="9"/>
      <c r="E32" s="10">
        <v>2</v>
      </c>
      <c r="F32" s="11">
        <f t="shared" si="1"/>
        <v>10000</v>
      </c>
      <c r="G32" s="12">
        <f t="shared" si="0"/>
        <v>0</v>
      </c>
      <c r="H32" s="13"/>
      <c r="I32" s="13"/>
      <c r="J32" s="9"/>
      <c r="K32" s="43" t="s">
        <v>56</v>
      </c>
    </row>
    <row r="33" spans="1:11">
      <c r="A33" s="6" t="s">
        <v>52</v>
      </c>
      <c r="B33" s="28"/>
      <c r="C33" s="29"/>
      <c r="D33" s="30"/>
      <c r="E33" s="10">
        <v>3</v>
      </c>
      <c r="F33" s="11">
        <f t="shared" si="1"/>
        <v>20000</v>
      </c>
      <c r="G33" s="12">
        <f t="shared" si="0"/>
        <v>0</v>
      </c>
      <c r="H33" s="13"/>
      <c r="I33" s="13"/>
      <c r="J33" s="9"/>
      <c r="K33" s="43" t="s">
        <v>56</v>
      </c>
    </row>
    <row r="34" spans="1:11">
      <c r="A34" s="6" t="s">
        <v>53</v>
      </c>
      <c r="B34" s="28"/>
      <c r="C34" s="29"/>
      <c r="D34" s="30"/>
      <c r="E34" s="10">
        <v>1</v>
      </c>
      <c r="F34" s="11">
        <f t="shared" si="1"/>
        <v>5000</v>
      </c>
      <c r="G34" s="12">
        <f t="shared" si="0"/>
        <v>0</v>
      </c>
      <c r="H34" s="13"/>
      <c r="I34" s="13"/>
      <c r="J34" s="9"/>
      <c r="K34" s="43" t="s">
        <v>56</v>
      </c>
    </row>
    <row r="35" spans="1:11">
      <c r="A35" s="6" t="s">
        <v>54</v>
      </c>
      <c r="B35" s="28"/>
      <c r="C35" s="29"/>
      <c r="D35" s="30"/>
      <c r="E35" s="10">
        <v>2</v>
      </c>
      <c r="F35" s="11">
        <f t="shared" si="1"/>
        <v>10000</v>
      </c>
      <c r="G35" s="12">
        <f t="shared" si="0"/>
        <v>0</v>
      </c>
      <c r="H35" s="13"/>
      <c r="I35" s="13"/>
      <c r="J35" s="9"/>
      <c r="K35" s="43" t="s">
        <v>56</v>
      </c>
    </row>
    <row r="36" spans="1:11">
      <c r="A36" s="6" t="s">
        <v>55</v>
      </c>
      <c r="B36" s="28"/>
      <c r="C36" s="29"/>
      <c r="D36" s="30"/>
      <c r="E36" s="10">
        <v>3</v>
      </c>
      <c r="F36" s="11">
        <f t="shared" si="1"/>
        <v>20000</v>
      </c>
      <c r="G36" s="12">
        <f t="shared" si="0"/>
        <v>0</v>
      </c>
      <c r="H36" s="13"/>
      <c r="I36" s="13"/>
      <c r="J36" s="9"/>
      <c r="K36" s="43" t="s">
        <v>56</v>
      </c>
    </row>
    <row r="37" spans="1:11" ht="17.25">
      <c r="A37" s="47" t="s">
        <v>9</v>
      </c>
      <c r="B37" s="47"/>
      <c r="C37" s="47"/>
      <c r="D37" s="9">
        <f>SUM(D7:D36)</f>
        <v>280</v>
      </c>
      <c r="E37" s="31"/>
      <c r="F37" s="32"/>
      <c r="G37" s="33">
        <f>SUM(G7:G36)</f>
        <v>2600000</v>
      </c>
      <c r="H37" s="26"/>
      <c r="I37" s="15"/>
      <c r="J37" s="27"/>
    </row>
  </sheetData>
  <autoFilter ref="A5:K37" xr:uid="{36E10E1A-0655-43C3-BA81-C2170B3728BD}"/>
  <mergeCells count="6">
    <mergeCell ref="A1:J1"/>
    <mergeCell ref="E2:F2"/>
    <mergeCell ref="E3:F3"/>
    <mergeCell ref="A37:C37"/>
    <mergeCell ref="C2:D2"/>
    <mergeCell ref="C3:D3"/>
  </mergeCells>
  <phoneticPr fontId="2" type="noConversion"/>
  <dataValidations count="2">
    <dataValidation type="list" allowBlank="1" showInputMessage="1" showErrorMessage="1" sqref="K6:K36" xr:uid="{00000000-0002-0000-0000-000000000000}">
      <formula1>"패키지, 인센티브, 에어텔"</formula1>
    </dataValidation>
    <dataValidation type="list" allowBlank="1" showInputMessage="1" showErrorMessage="1" sqref="E6:E36" xr:uid="{00000000-0002-0000-0000-000001000000}">
      <formula1>"1, 2, 3"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세부 내역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글로벌1</cp:lastModifiedBy>
  <cp:lastPrinted>2019-01-29T00:15:12Z</cp:lastPrinted>
  <dcterms:created xsi:type="dcterms:W3CDTF">2018-12-26T06:28:39Z</dcterms:created>
  <dcterms:modified xsi:type="dcterms:W3CDTF">2020-03-02T06:03:22Z</dcterms:modified>
</cp:coreProperties>
</file>